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Worlington PC\Book Keeping Accounts\2020-21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9" i="1"/>
  <c r="N37" i="1" s="1"/>
  <c r="M9" i="1"/>
  <c r="M36" i="1" s="1"/>
  <c r="L9" i="1"/>
  <c r="K9" i="1"/>
  <c r="K36" i="1" s="1"/>
  <c r="J9" i="1"/>
  <c r="J36" i="1" s="1"/>
  <c r="I9" i="1"/>
  <c r="I36" i="1" s="1"/>
  <c r="H9" i="1"/>
  <c r="G9" i="1"/>
  <c r="G36" i="1" s="1"/>
  <c r="F9" i="1"/>
  <c r="F36" i="1" s="1"/>
  <c r="E9" i="1"/>
  <c r="E36" i="1" s="1"/>
  <c r="D9" i="1"/>
  <c r="C9" i="1"/>
  <c r="C36" i="1" s="1"/>
  <c r="B9" i="1"/>
  <c r="B36" i="1" s="1"/>
  <c r="D36" i="1" l="1"/>
  <c r="H36" i="1"/>
  <c r="L36" i="1"/>
</calcChain>
</file>

<file path=xl/sharedStrings.xml><?xml version="1.0" encoding="utf-8"?>
<sst xmlns="http://schemas.openxmlformats.org/spreadsheetml/2006/main" count="64" uniqueCount="49">
  <si>
    <t>Actual</t>
  </si>
  <si>
    <t>Budget</t>
  </si>
  <si>
    <t xml:space="preserve">Actual 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</si>
  <si>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</si>
  <si>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</si>
  <si>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</si>
  <si>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</si>
  <si>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</si>
  <si>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</si>
  <si>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</si>
  <si>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2020-21</t>
  </si>
  <si>
    <t>Income</t>
  </si>
  <si>
    <t>Precept</t>
  </si>
  <si>
    <t>Grants/Donations</t>
  </si>
  <si>
    <t>Interest</t>
  </si>
  <si>
    <t>VAT reclaim</t>
  </si>
  <si>
    <t>Other income</t>
  </si>
  <si>
    <t>Total Income</t>
  </si>
  <si>
    <t>Expenditure</t>
  </si>
  <si>
    <t>Bank Charges</t>
  </si>
  <si>
    <t>Insurance</t>
  </si>
  <si>
    <t>Subscriptions</t>
  </si>
  <si>
    <t>Clerk's Salary/Mileage</t>
  </si>
  <si>
    <t>SALC Payroll Service</t>
  </si>
  <si>
    <t>Section 137 Payments</t>
  </si>
  <si>
    <t>Village Hall</t>
  </si>
  <si>
    <t>Public Lighting (Electricity Supplier Charge)</t>
  </si>
  <si>
    <t>Play Area Inspection</t>
  </si>
  <si>
    <t>PC Donations</t>
  </si>
  <si>
    <t>Stationery/Office Expenses</t>
  </si>
  <si>
    <t>Audit</t>
  </si>
  <si>
    <t>Training</t>
  </si>
  <si>
    <t>Maintenance (Church yard / Hythe / Play Area / Track to Play Area)</t>
  </si>
  <si>
    <t>Street Lighting Maintenance</t>
  </si>
  <si>
    <t>Community Speed Watch (CSW) / SID</t>
  </si>
  <si>
    <t xml:space="preserve">Misc (contingency) </t>
  </si>
  <si>
    <t>Waste</t>
  </si>
  <si>
    <t>Web site design/hosting</t>
  </si>
  <si>
    <t>Other / Special Projects</t>
  </si>
  <si>
    <t>GDPR</t>
  </si>
  <si>
    <t>Elections</t>
  </si>
  <si>
    <t>Earmarked Reserves Street lighting</t>
  </si>
  <si>
    <t>Earmarked Reserves Play Area surfacing</t>
  </si>
  <si>
    <t>Reserves</t>
  </si>
  <si>
    <t>Earmarked:</t>
  </si>
  <si>
    <t>Street Lighting</t>
  </si>
  <si>
    <t>Play Area Surfacing</t>
  </si>
  <si>
    <t>Misc/Projects</t>
  </si>
  <si>
    <t>General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</si>
</sst>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3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sz val="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2"/>
      <name val="Arial"/>
      <family val="2"/>
    </font>
    <font>
      <b/>
      <u val="singleAccounting"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/>
    <xf numFmtId="0" fontId="8" fillId="0" borderId="0" xfId="0" applyFont="1"/>
    <xf numFmtId="0" fontId="4" fillId="0" borderId="0" xfId="0" applyFont="1"/>
    <xf numFmtId="0" fontId="3" fillId="0" borderId="0" xfId="0" applyFont="1"/>
    <xf numFmtId="0" fontId="7" fillId="0" borderId="0" xfId="0" applyFont="1"/>
    <xf numFmtId="0" fontId="9" fillId="0" borderId="1" xfId="0" applyFont="1" applyBorder="1"/>
    <xf numFmtId="0" fontId="9" fillId="0" borderId="2" xfId="0" applyFont="1" applyBorder="1"/>
    <xf numFmtId="164" fontId="4" fillId="2" borderId="2" xfId="0" applyNumberFormat="1" applyFont="1" applyFill="1" applyBorder="1"/>
    <xf numFmtId="0" fontId="10" fillId="3" borderId="3" xfId="0" applyFont="1" applyFill="1" applyBorder="1"/>
    <xf numFmtId="0" fontId="10" fillId="2" borderId="4" xfId="0" applyFont="1" applyFill="1" applyBorder="1"/>
    <xf numFmtId="0" fontId="11" fillId="0" borderId="5" xfId="0" applyFont="1" applyBorder="1"/>
    <xf numFmtId="0" fontId="11" fillId="0" borderId="6" xfId="0" applyFont="1" applyBorder="1"/>
    <xf numFmtId="164" fontId="11" fillId="0" borderId="5" xfId="0" applyNumberFormat="1" applyFont="1" applyBorder="1"/>
    <xf numFmtId="164" fontId="11" fillId="0" borderId="6" xfId="0" applyNumberFormat="1" applyFont="1" applyBorder="1"/>
    <xf numFmtId="0" fontId="11" fillId="0" borderId="0" xfId="0" applyFont="1"/>
    <xf numFmtId="0" fontId="12" fillId="0" borderId="0" xfId="0" applyFont="1"/>
    <xf numFmtId="0" fontId="2" fillId="0" borderId="0" xfId="0" applyFont="1"/>
    <xf numFmtId="0" fontId="13" fillId="0" borderId="7" xfId="0" applyFont="1" applyBorder="1"/>
    <xf numFmtId="164" fontId="13" fillId="0" borderId="7" xfId="0" applyNumberFormat="1" applyFont="1" applyBorder="1"/>
    <xf numFmtId="164" fontId="13" fillId="2" borderId="8" xfId="0" applyNumberFormat="1" applyFont="1" applyFill="1" applyBorder="1"/>
    <xf numFmtId="164" fontId="13" fillId="3" borderId="8" xfId="0" applyNumberFormat="1" applyFont="1" applyFill="1" applyBorder="1"/>
    <xf numFmtId="164" fontId="13" fillId="2" borderId="9" xfId="0" applyNumberFormat="1" applyFont="1" applyFill="1" applyBorder="1"/>
    <xf numFmtId="0" fontId="11" fillId="0" borderId="10" xfId="0" applyFont="1" applyBorder="1"/>
    <xf numFmtId="0" fontId="11" fillId="0" borderId="11" xfId="0" applyFont="1" applyBorder="1"/>
    <xf numFmtId="164" fontId="11" fillId="0" borderId="10" xfId="0" applyNumberFormat="1" applyFont="1" applyBorder="1"/>
    <xf numFmtId="164" fontId="11" fillId="0" borderId="11" xfId="0" applyNumberFormat="1" applyFont="1" applyBorder="1"/>
    <xf numFmtId="164" fontId="14" fillId="2" borderId="8" xfId="0" applyNumberFormat="1" applyFont="1" applyFill="1" applyBorder="1"/>
    <xf numFmtId="0" fontId="9" fillId="0" borderId="12" xfId="0" applyFont="1" applyBorder="1"/>
    <xf numFmtId="164" fontId="15" fillId="0" borderId="12" xfId="0" applyNumberFormat="1" applyFont="1" applyBorder="1"/>
    <xf numFmtId="164" fontId="15" fillId="2" borderId="13" xfId="0" applyNumberFormat="1" applyFont="1" applyFill="1" applyBorder="1"/>
    <xf numFmtId="164" fontId="15" fillId="3" borderId="13" xfId="0" applyNumberFormat="1" applyFont="1" applyFill="1" applyBorder="1"/>
    <xf numFmtId="164" fontId="15" fillId="2" borderId="14" xfId="0" applyNumberFormat="1" applyFont="1" applyFill="1" applyBorder="1"/>
    <xf numFmtId="0" fontId="16" fillId="0" borderId="15" xfId="0" applyFont="1" applyBorder="1"/>
    <xf numFmtId="0" fontId="16" fillId="0" borderId="16" xfId="0" applyFont="1" applyBorder="1"/>
    <xf numFmtId="164" fontId="16" fillId="0" borderId="15" xfId="0" applyNumberFormat="1" applyFont="1" applyBorder="1"/>
    <xf numFmtId="164" fontId="16" fillId="0" borderId="16" xfId="0" applyNumberFormat="1" applyFont="1" applyBorder="1"/>
    <xf numFmtId="164" fontId="7" fillId="0" borderId="15" xfId="0" applyNumberFormat="1" applyFont="1" applyBorder="1"/>
    <xf numFmtId="164" fontId="7" fillId="0" borderId="17" xfId="0" applyNumberFormat="1" applyFont="1" applyBorder="1"/>
    <xf numFmtId="164" fontId="3" fillId="0" borderId="18" xfId="0" applyNumberFormat="1" applyFont="1" applyBorder="1"/>
    <xf numFmtId="164" fontId="1" fillId="0" borderId="18" xfId="0" applyNumberFormat="1" applyFont="1" applyBorder="1"/>
    <xf numFmtId="164" fontId="8" fillId="0" borderId="18" xfId="0" applyNumberFormat="1" applyFont="1" applyBorder="1"/>
    <xf numFmtId="0" fontId="9" fillId="0" borderId="0" xfId="0" applyFont="1" applyBorder="1"/>
    <xf numFmtId="164" fontId="17" fillId="2" borderId="0" xfId="0" applyNumberFormat="1" applyFont="1" applyFill="1" applyBorder="1"/>
    <xf numFmtId="164" fontId="10" fillId="3" borderId="0" xfId="0" applyNumberFormat="1" applyFont="1" applyFill="1" applyBorder="1"/>
    <xf numFmtId="0" fontId="18" fillId="0" borderId="5" xfId="0" applyFont="1" applyBorder="1"/>
    <xf numFmtId="0" fontId="18" fillId="0" borderId="6" xfId="0" applyFont="1" applyBorder="1"/>
    <xf numFmtId="0" fontId="19" fillId="0" borderId="10" xfId="0" applyFont="1" applyBorder="1" applyProtection="1"/>
    <xf numFmtId="164" fontId="19" fillId="0" borderId="10" xfId="0" applyNumberFormat="1" applyFont="1" applyBorder="1" applyProtection="1"/>
    <xf numFmtId="164" fontId="19" fillId="0" borderId="10" xfId="0" applyNumberFormat="1" applyFont="1" applyBorder="1"/>
    <xf numFmtId="164" fontId="13" fillId="3" borderId="0" xfId="0" applyNumberFormat="1" applyFont="1" applyFill="1" applyBorder="1"/>
    <xf numFmtId="164" fontId="13" fillId="2" borderId="0" xfId="0" applyNumberFormat="1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0" fontId="19" fillId="0" borderId="10" xfId="0" applyFont="1" applyBorder="1" applyAlignment="1" applyProtection="1">
      <alignment wrapText="1"/>
    </xf>
    <xf numFmtId="164" fontId="19" fillId="0" borderId="10" xfId="0" applyNumberFormat="1" applyFont="1" applyBorder="1" applyAlignment="1" applyProtection="1">
      <alignment wrapText="1"/>
    </xf>
    <xf numFmtId="164" fontId="13" fillId="0" borderId="0" xfId="0" applyNumberFormat="1" applyFont="1"/>
    <xf numFmtId="44" fontId="13" fillId="2" borderId="0" xfId="0" applyNumberFormat="1" applyFont="1" applyFill="1"/>
    <xf numFmtId="164" fontId="13" fillId="2" borderId="0" xfId="0" applyNumberFormat="1" applyFont="1" applyFill="1"/>
    <xf numFmtId="44" fontId="13" fillId="0" borderId="0" xfId="0" applyNumberFormat="1" applyFont="1"/>
    <xf numFmtId="8" fontId="13" fillId="0" borderId="0" xfId="0" applyNumberFormat="1" applyFont="1"/>
    <xf numFmtId="8" fontId="13" fillId="2" borderId="0" xfId="0" applyNumberFormat="1" applyFont="1" applyFill="1"/>
    <xf numFmtId="164" fontId="11" fillId="0" borderId="10" xfId="0" applyNumberFormat="1" applyFont="1" applyFill="1" applyBorder="1"/>
    <xf numFmtId="0" fontId="17" fillId="0" borderId="10" xfId="0" applyFont="1" applyBorder="1" applyProtection="1"/>
    <xf numFmtId="0" fontId="17" fillId="0" borderId="0" xfId="0" applyFont="1" applyBorder="1" applyProtection="1"/>
    <xf numFmtId="44" fontId="20" fillId="2" borderId="0" xfId="0" applyNumberFormat="1" applyFont="1" applyFill="1"/>
    <xf numFmtId="0" fontId="11" fillId="0" borderId="0" xfId="0" applyFont="1" applyBorder="1"/>
    <xf numFmtId="164" fontId="15" fillId="0" borderId="0" xfId="0" applyNumberFormat="1" applyFont="1" applyBorder="1" applyProtection="1"/>
    <xf numFmtId="164" fontId="21" fillId="2" borderId="0" xfId="0" applyNumberFormat="1" applyFont="1" applyFill="1"/>
    <xf numFmtId="164" fontId="16" fillId="0" borderId="0" xfId="0" applyNumberFormat="1" applyFont="1"/>
    <xf numFmtId="164" fontId="16" fillId="2" borderId="0" xfId="0" applyNumberFormat="1" applyFont="1" applyFill="1"/>
    <xf numFmtId="164" fontId="7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/>
    <xf numFmtId="164" fontId="8" fillId="0" borderId="0" xfId="0" applyNumberFormat="1" applyFont="1"/>
    <xf numFmtId="164" fontId="22" fillId="0" borderId="0" xfId="0" applyNumberFormat="1" applyFont="1" applyBorder="1" applyAlignment="1" applyProtection="1">
      <alignment horizontal="right"/>
    </xf>
    <xf numFmtId="164" fontId="23" fillId="0" borderId="0" xfId="0" applyNumberFormat="1" applyFont="1" applyAlignment="1">
      <alignment horizontal="right"/>
    </xf>
    <xf numFmtId="164" fontId="24" fillId="0" borderId="0" xfId="0" applyNumberFormat="1" applyFont="1"/>
    <xf numFmtId="164" fontId="25" fillId="0" borderId="0" xfId="0" applyNumberFormat="1" applyFont="1"/>
    <xf numFmtId="164" fontId="26" fillId="0" borderId="0" xfId="0" applyNumberFormat="1" applyFont="1"/>
    <xf numFmtId="164" fontId="27" fillId="0" borderId="0" xfId="0" applyNumberFormat="1" applyFont="1"/>
    <xf numFmtId="164" fontId="0" fillId="0" borderId="0" xfId="0" applyNumberFormat="1"/>
    <xf numFmtId="0" fontId="28" fillId="0" borderId="0" xfId="0" applyFont="1"/>
    <xf numFmtId="164" fontId="29" fillId="0" borderId="0" xfId="0" applyNumberFormat="1" applyFont="1"/>
    <xf numFmtId="0" fontId="30" fillId="0" borderId="0" xfId="0" applyFont="1"/>
    <xf numFmtId="164" fontId="31" fillId="0" borderId="0" xfId="0" applyNumberFormat="1" applyFont="1"/>
    <xf numFmtId="0" fontId="31" fillId="0" borderId="0" xfId="0" applyFont="1"/>
    <xf numFmtId="164" fontId="32" fillId="0" borderId="0" xfId="0" applyNumberFormat="1" applyFont="1"/>
    <xf numFmtId="164" fontId="3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19" workbookViewId="0">
      <selection activeCell="G41" sqref="G41"/>
    </sheetView>
  </sheetViews>
  <sheetFormatPr defaultRowHeight="14.4" x14ac:dyDescent="0.3"/>
  <cols>
    <col min="1" max="1" width="22.21875" customWidth="1"/>
    <col min="2" max="2" width="13.33203125" customWidth="1"/>
    <col min="3" max="4" width="11.88671875" customWidth="1"/>
    <col min="5" max="5" width="12.6640625" customWidth="1"/>
    <col min="6" max="6" width="11.6640625" customWidth="1"/>
    <col min="7" max="7" width="12.6640625" customWidth="1"/>
    <col min="8" max="8" width="11.21875" customWidth="1"/>
    <col min="9" max="9" width="12.5546875" customWidth="1"/>
    <col min="10" max="10" width="11.33203125" customWidth="1"/>
    <col min="11" max="11" width="13.109375" customWidth="1"/>
    <col min="12" max="12" width="10.6640625" customWidth="1"/>
    <col min="13" max="13" width="16.77734375" customWidth="1"/>
    <col min="14" max="14" width="15.21875" customWidth="1"/>
  </cols>
  <sheetData>
    <row r="1" spans="1:14" x14ac:dyDescent="0.3">
      <c r="A1" s="1"/>
      <c r="B1" s="2" t="s">
        <v>0</v>
      </c>
      <c r="C1" s="3" t="s">
        <v>1</v>
      </c>
      <c r="D1" s="2" t="s">
        <v>0</v>
      </c>
      <c r="E1" s="2" t="s">
        <v>1</v>
      </c>
      <c r="F1" s="4" t="s">
        <v>0</v>
      </c>
      <c r="G1" s="5" t="s">
        <v>1</v>
      </c>
      <c r="H1" s="5" t="s">
        <v>2</v>
      </c>
      <c r="I1" s="5" t="s">
        <v>1</v>
      </c>
      <c r="J1" s="5" t="s">
        <v>0</v>
      </c>
      <c r="K1" s="5" t="s">
        <v>1</v>
      </c>
      <c r="L1" s="6" t="s">
        <v>2</v>
      </c>
      <c r="M1" s="7" t="s">
        <v>2</v>
      </c>
      <c r="N1" s="8" t="s">
        <v>1</v>
      </c>
    </row>
    <row r="2" spans="1:14" ht="15" thickBot="1" x14ac:dyDescent="0.35">
      <c r="A2" s="9"/>
      <c r="B2" s="3" t="s">
        <v>3</v>
      </c>
      <c r="C2" s="3" t="s">
        <v>4</v>
      </c>
      <c r="D2" s="2" t="s">
        <v>4</v>
      </c>
      <c r="E2" s="2" t="s">
        <v>5</v>
      </c>
      <c r="F2" s="10" t="s">
        <v>5</v>
      </c>
      <c r="G2" s="11" t="s">
        <v>6</v>
      </c>
      <c r="H2" s="11" t="s">
        <v>6</v>
      </c>
      <c r="I2" s="11" t="s">
        <v>7</v>
      </c>
      <c r="J2" s="5" t="s">
        <v>7</v>
      </c>
      <c r="K2" s="5" t="s">
        <v>8</v>
      </c>
      <c r="L2" s="10" t="s">
        <v>8</v>
      </c>
      <c r="M2" s="7" t="s">
        <v>9</v>
      </c>
      <c r="N2" s="8" t="s">
        <v>10</v>
      </c>
    </row>
    <row r="3" spans="1:14" x14ac:dyDescent="0.3">
      <c r="A3" s="12" t="s">
        <v>11</v>
      </c>
      <c r="B3" s="13"/>
      <c r="C3" s="14"/>
      <c r="D3" s="15"/>
      <c r="E3" s="16"/>
      <c r="F3" s="17"/>
      <c r="G3" s="18"/>
      <c r="H3" s="19"/>
      <c r="I3" s="20"/>
      <c r="J3" s="17"/>
      <c r="K3" s="21"/>
      <c r="M3" s="22"/>
      <c r="N3" s="23"/>
    </row>
    <row r="4" spans="1:14" x14ac:dyDescent="0.3">
      <c r="A4" s="24" t="s">
        <v>12</v>
      </c>
      <c r="B4" s="25">
        <v>9386.2199999999993</v>
      </c>
      <c r="C4" s="26">
        <v>10490</v>
      </c>
      <c r="D4" s="27">
        <v>10490</v>
      </c>
      <c r="E4" s="28">
        <v>10525</v>
      </c>
      <c r="F4" s="29">
        <v>10525</v>
      </c>
      <c r="G4" s="30">
        <v>10829</v>
      </c>
      <c r="H4" s="31">
        <v>10829</v>
      </c>
      <c r="I4" s="32">
        <v>11447</v>
      </c>
      <c r="J4" s="29">
        <v>11447</v>
      </c>
      <c r="K4" s="21">
        <v>12147</v>
      </c>
      <c r="L4">
        <v>12147</v>
      </c>
      <c r="M4" s="22">
        <v>12863</v>
      </c>
      <c r="N4" s="23">
        <v>12863</v>
      </c>
    </row>
    <row r="5" spans="1:14" x14ac:dyDescent="0.3">
      <c r="A5" s="24" t="s">
        <v>13</v>
      </c>
      <c r="B5" s="25">
        <v>146.07</v>
      </c>
      <c r="C5" s="26">
        <v>110</v>
      </c>
      <c r="D5" s="27">
        <v>1334</v>
      </c>
      <c r="E5" s="28">
        <v>73</v>
      </c>
      <c r="F5" s="29">
        <v>3942.07</v>
      </c>
      <c r="G5" s="30">
        <v>37</v>
      </c>
      <c r="H5" s="31">
        <v>37</v>
      </c>
      <c r="I5" s="32">
        <v>0</v>
      </c>
      <c r="J5" s="29">
        <v>778.42</v>
      </c>
      <c r="K5" s="21">
        <v>0</v>
      </c>
      <c r="L5">
        <v>0</v>
      </c>
      <c r="M5" s="22">
        <v>0</v>
      </c>
      <c r="N5" s="23">
        <v>0</v>
      </c>
    </row>
    <row r="6" spans="1:14" x14ac:dyDescent="0.3">
      <c r="A6" s="24" t="s">
        <v>14</v>
      </c>
      <c r="B6" s="25">
        <v>0.75</v>
      </c>
      <c r="C6" s="26">
        <v>1.1499999999999999</v>
      </c>
      <c r="D6" s="27">
        <v>0.84</v>
      </c>
      <c r="E6" s="28">
        <v>1.1499999999999999</v>
      </c>
      <c r="F6" s="29">
        <v>0.62</v>
      </c>
      <c r="G6" s="30">
        <v>0.6</v>
      </c>
      <c r="H6" s="31">
        <v>0.4</v>
      </c>
      <c r="I6" s="32">
        <v>0.72</v>
      </c>
      <c r="J6" s="29">
        <v>0.68</v>
      </c>
      <c r="K6" s="21">
        <v>0.6</v>
      </c>
      <c r="L6">
        <v>0.46</v>
      </c>
      <c r="M6" s="22">
        <v>0.68</v>
      </c>
      <c r="N6" s="23">
        <v>0.66</v>
      </c>
    </row>
    <row r="7" spans="1:14" x14ac:dyDescent="0.3">
      <c r="A7" s="24" t="s">
        <v>15</v>
      </c>
      <c r="B7" s="25">
        <v>481.86</v>
      </c>
      <c r="C7" s="26">
        <v>550</v>
      </c>
      <c r="D7" s="27"/>
      <c r="E7" s="28">
        <v>500</v>
      </c>
      <c r="F7" s="29">
        <v>0</v>
      </c>
      <c r="G7" s="30">
        <v>500</v>
      </c>
      <c r="H7" s="31">
        <v>128.91</v>
      </c>
      <c r="I7" s="32">
        <v>300</v>
      </c>
      <c r="J7" s="29">
        <v>1167.8900000000001</v>
      </c>
      <c r="K7" s="21">
        <v>1800</v>
      </c>
      <c r="L7">
        <v>2126.9899999999998</v>
      </c>
      <c r="M7" s="22"/>
      <c r="N7" s="23">
        <v>1554</v>
      </c>
    </row>
    <row r="8" spans="1:14" x14ac:dyDescent="0.3">
      <c r="A8" s="24" t="s">
        <v>16</v>
      </c>
      <c r="B8" s="25">
        <v>717.08</v>
      </c>
      <c r="C8" s="33"/>
      <c r="D8" s="27">
        <v>650</v>
      </c>
      <c r="E8" s="28">
        <v>230</v>
      </c>
      <c r="F8" s="29">
        <v>63.4</v>
      </c>
      <c r="G8" s="30">
        <v>31.25</v>
      </c>
      <c r="H8" s="31">
        <v>396.11</v>
      </c>
      <c r="I8" s="32">
        <v>31.25</v>
      </c>
      <c r="J8" s="29">
        <v>874.95</v>
      </c>
      <c r="K8" s="21">
        <v>31.25</v>
      </c>
      <c r="L8">
        <v>821</v>
      </c>
      <c r="M8" s="22">
        <v>257.5</v>
      </c>
      <c r="N8" s="23">
        <v>0</v>
      </c>
    </row>
    <row r="9" spans="1:14" ht="16.2" thickBot="1" x14ac:dyDescent="0.35">
      <c r="A9" s="34" t="s">
        <v>17</v>
      </c>
      <c r="B9" s="35">
        <f t="shared" ref="B9:G9" si="0">SUM(B4:B8)</f>
        <v>10731.98</v>
      </c>
      <c r="C9" s="36">
        <f t="shared" si="0"/>
        <v>11151.15</v>
      </c>
      <c r="D9" s="37">
        <f t="shared" si="0"/>
        <v>12474.84</v>
      </c>
      <c r="E9" s="38">
        <f t="shared" si="0"/>
        <v>11329.15</v>
      </c>
      <c r="F9" s="39">
        <f t="shared" si="0"/>
        <v>14531.09</v>
      </c>
      <c r="G9" s="40">
        <f t="shared" si="0"/>
        <v>11397.85</v>
      </c>
      <c r="H9" s="41">
        <f t="shared" ref="H9:M9" si="1">SUM(H4:H8)</f>
        <v>11391.42</v>
      </c>
      <c r="I9" s="42">
        <f t="shared" si="1"/>
        <v>11778.97</v>
      </c>
      <c r="J9" s="43">
        <f t="shared" si="1"/>
        <v>14268.94</v>
      </c>
      <c r="K9" s="44">
        <f t="shared" si="1"/>
        <v>13978.85</v>
      </c>
      <c r="L9" s="45">
        <f t="shared" si="1"/>
        <v>15095.449999999999</v>
      </c>
      <c r="M9" s="46">
        <f t="shared" si="1"/>
        <v>13121.18</v>
      </c>
      <c r="N9" s="47">
        <f>SUM(N4:N8)</f>
        <v>14417.66</v>
      </c>
    </row>
    <row r="10" spans="1:14" x14ac:dyDescent="0.3">
      <c r="A10" s="48" t="s">
        <v>18</v>
      </c>
      <c r="B10" s="48"/>
      <c r="C10" s="49"/>
      <c r="D10" s="50"/>
      <c r="E10" s="49"/>
      <c r="F10" s="18"/>
      <c r="G10" s="17"/>
      <c r="H10" s="51"/>
      <c r="I10" s="52"/>
      <c r="J10" s="17"/>
      <c r="K10" s="21"/>
      <c r="M10" s="22"/>
      <c r="N10" s="23"/>
    </row>
    <row r="11" spans="1:14" x14ac:dyDescent="0.3">
      <c r="A11" s="53" t="s">
        <v>19</v>
      </c>
      <c r="B11" s="54"/>
      <c r="C11" s="55">
        <v>0</v>
      </c>
      <c r="D11" s="56">
        <v>0</v>
      </c>
      <c r="E11" s="57">
        <v>0</v>
      </c>
      <c r="F11" s="30">
        <v>0</v>
      </c>
      <c r="G11" s="29">
        <v>0</v>
      </c>
      <c r="H11" s="31">
        <v>0</v>
      </c>
      <c r="I11" s="32">
        <v>0</v>
      </c>
      <c r="J11" s="29">
        <v>0</v>
      </c>
      <c r="K11" s="21">
        <v>0</v>
      </c>
      <c r="L11">
        <v>0</v>
      </c>
      <c r="M11" s="22">
        <v>0</v>
      </c>
      <c r="N11" s="23">
        <v>0</v>
      </c>
    </row>
    <row r="12" spans="1:14" x14ac:dyDescent="0.3">
      <c r="A12" s="53" t="s">
        <v>20</v>
      </c>
      <c r="B12" s="54">
        <v>506.01</v>
      </c>
      <c r="C12" s="55">
        <v>506.01</v>
      </c>
      <c r="D12" s="56">
        <v>521.19000000000005</v>
      </c>
      <c r="E12" s="57">
        <v>522</v>
      </c>
      <c r="F12" s="58">
        <v>521.19000000000005</v>
      </c>
      <c r="G12" s="59">
        <v>522</v>
      </c>
      <c r="H12" s="31">
        <v>518.95000000000005</v>
      </c>
      <c r="I12" s="32">
        <v>520</v>
      </c>
      <c r="J12" s="29">
        <v>538.96</v>
      </c>
      <c r="K12" s="21">
        <v>540</v>
      </c>
      <c r="L12">
        <v>576.47</v>
      </c>
      <c r="M12" s="22">
        <v>619.54999999999995</v>
      </c>
      <c r="N12" s="23">
        <v>620</v>
      </c>
    </row>
    <row r="13" spans="1:14" x14ac:dyDescent="0.3">
      <c r="A13" s="53" t="s">
        <v>21</v>
      </c>
      <c r="B13" s="54">
        <v>216</v>
      </c>
      <c r="C13" s="55">
        <v>216</v>
      </c>
      <c r="D13" s="56">
        <v>246</v>
      </c>
      <c r="E13" s="57">
        <v>281</v>
      </c>
      <c r="F13" s="30">
        <v>287</v>
      </c>
      <c r="G13" s="29">
        <v>252</v>
      </c>
      <c r="H13" s="31">
        <v>266.47000000000003</v>
      </c>
      <c r="I13" s="32">
        <v>267</v>
      </c>
      <c r="J13" s="29">
        <v>308.06</v>
      </c>
      <c r="K13" s="21">
        <v>310</v>
      </c>
      <c r="L13">
        <v>280.68</v>
      </c>
      <c r="M13" s="22">
        <v>321.14999999999998</v>
      </c>
      <c r="N13" s="23">
        <v>322</v>
      </c>
    </row>
    <row r="14" spans="1:14" x14ac:dyDescent="0.3">
      <c r="A14" s="53" t="s">
        <v>22</v>
      </c>
      <c r="B14" s="54">
        <v>2436</v>
      </c>
      <c r="C14" s="55">
        <v>2436</v>
      </c>
      <c r="D14" s="56">
        <v>1311.48</v>
      </c>
      <c r="E14" s="57">
        <v>2365</v>
      </c>
      <c r="F14" s="30">
        <v>3327.4</v>
      </c>
      <c r="G14" s="29">
        <v>2840</v>
      </c>
      <c r="H14" s="31">
        <v>1475.52</v>
      </c>
      <c r="I14" s="32">
        <v>2939</v>
      </c>
      <c r="J14" s="29">
        <v>2985.37</v>
      </c>
      <c r="K14" s="21">
        <v>2954</v>
      </c>
      <c r="L14">
        <v>2249.71</v>
      </c>
      <c r="M14" s="22">
        <v>4150.13</v>
      </c>
      <c r="N14" s="23">
        <v>4214</v>
      </c>
    </row>
    <row r="15" spans="1:14" x14ac:dyDescent="0.3">
      <c r="A15" s="53" t="s">
        <v>23</v>
      </c>
      <c r="B15" s="54">
        <v>0</v>
      </c>
      <c r="C15" s="55"/>
      <c r="D15" s="56">
        <v>50.4</v>
      </c>
      <c r="E15" s="57">
        <v>101</v>
      </c>
      <c r="F15" s="30">
        <v>100.8</v>
      </c>
      <c r="G15" s="29">
        <v>101</v>
      </c>
      <c r="H15" s="31">
        <v>50.4</v>
      </c>
      <c r="I15" s="32">
        <v>108</v>
      </c>
      <c r="J15" s="29">
        <v>162</v>
      </c>
      <c r="K15" s="21">
        <v>108</v>
      </c>
      <c r="L15">
        <v>54</v>
      </c>
      <c r="M15" s="22">
        <v>54</v>
      </c>
      <c r="N15" s="23">
        <v>108</v>
      </c>
    </row>
    <row r="16" spans="1:14" x14ac:dyDescent="0.3">
      <c r="A16" s="53" t="s">
        <v>24</v>
      </c>
      <c r="B16" s="54">
        <v>25</v>
      </c>
      <c r="C16" s="55">
        <v>25</v>
      </c>
      <c r="D16" s="56">
        <v>0</v>
      </c>
      <c r="E16" s="57">
        <v>25</v>
      </c>
      <c r="F16" s="58">
        <v>17</v>
      </c>
      <c r="G16" s="59">
        <v>25</v>
      </c>
      <c r="H16" s="31">
        <v>17</v>
      </c>
      <c r="I16" s="32">
        <v>25</v>
      </c>
      <c r="J16" s="29">
        <v>18.5</v>
      </c>
      <c r="K16" s="21">
        <v>25</v>
      </c>
      <c r="L16">
        <v>18.5</v>
      </c>
      <c r="M16" s="22">
        <v>37</v>
      </c>
      <c r="N16" s="23">
        <v>37</v>
      </c>
    </row>
    <row r="17" spans="1:14" x14ac:dyDescent="0.3">
      <c r="A17" s="53" t="s">
        <v>25</v>
      </c>
      <c r="B17" s="54">
        <v>0</v>
      </c>
      <c r="C17" s="55"/>
      <c r="D17" s="56">
        <v>0</v>
      </c>
      <c r="E17" s="57">
        <v>0</v>
      </c>
      <c r="F17" s="30">
        <v>2896.11</v>
      </c>
      <c r="G17" s="29">
        <v>0</v>
      </c>
      <c r="H17" s="31">
        <v>0</v>
      </c>
      <c r="I17" s="32">
        <v>0</v>
      </c>
      <c r="J17" s="29">
        <v>0</v>
      </c>
      <c r="K17" s="21">
        <v>0</v>
      </c>
      <c r="L17">
        <v>0</v>
      </c>
      <c r="M17" s="22">
        <v>576.29</v>
      </c>
      <c r="N17" s="23">
        <v>0</v>
      </c>
    </row>
    <row r="18" spans="1:14" ht="24" x14ac:dyDescent="0.3">
      <c r="A18" s="60" t="s">
        <v>26</v>
      </c>
      <c r="B18" s="61">
        <v>874.38</v>
      </c>
      <c r="C18" s="55">
        <v>874.38</v>
      </c>
      <c r="D18" s="62">
        <v>538.26</v>
      </c>
      <c r="E18" s="63">
        <v>900</v>
      </c>
      <c r="F18" s="30">
        <v>1126.96</v>
      </c>
      <c r="G18" s="29">
        <v>1200</v>
      </c>
      <c r="H18" s="31">
        <v>704.12</v>
      </c>
      <c r="I18" s="32">
        <v>1100</v>
      </c>
      <c r="J18" s="29">
        <v>1480.85</v>
      </c>
      <c r="K18" s="21">
        <v>1400</v>
      </c>
      <c r="L18">
        <v>1255.54</v>
      </c>
      <c r="M18" s="22">
        <v>2098.81</v>
      </c>
      <c r="N18" s="23">
        <v>2100</v>
      </c>
    </row>
    <row r="19" spans="1:14" x14ac:dyDescent="0.3">
      <c r="A19" s="53" t="s">
        <v>27</v>
      </c>
      <c r="B19" s="54">
        <v>326.31</v>
      </c>
      <c r="C19" s="55">
        <v>326.31</v>
      </c>
      <c r="D19" s="62">
        <v>396.9</v>
      </c>
      <c r="E19" s="63">
        <v>397</v>
      </c>
      <c r="F19" s="30">
        <v>397.2</v>
      </c>
      <c r="G19" s="29">
        <v>397</v>
      </c>
      <c r="H19" s="31">
        <v>0</v>
      </c>
      <c r="I19" s="32">
        <v>398</v>
      </c>
      <c r="J19" s="29">
        <v>422.5</v>
      </c>
      <c r="K19" s="21">
        <v>423</v>
      </c>
      <c r="L19">
        <v>422.5</v>
      </c>
      <c r="M19" s="22">
        <v>0</v>
      </c>
      <c r="N19" s="23">
        <v>0</v>
      </c>
    </row>
    <row r="20" spans="1:14" x14ac:dyDescent="0.3">
      <c r="A20" s="53" t="s">
        <v>28</v>
      </c>
      <c r="B20" s="54">
        <v>0</v>
      </c>
      <c r="C20" s="55">
        <v>0</v>
      </c>
      <c r="D20" s="62">
        <v>0</v>
      </c>
      <c r="E20" s="64">
        <v>0</v>
      </c>
      <c r="F20" s="30">
        <v>50</v>
      </c>
      <c r="G20" s="29">
        <v>50</v>
      </c>
      <c r="H20" s="31">
        <v>0</v>
      </c>
      <c r="I20" s="32">
        <v>100</v>
      </c>
      <c r="J20" s="29">
        <v>0</v>
      </c>
      <c r="K20" s="21">
        <v>100</v>
      </c>
      <c r="L20">
        <v>50</v>
      </c>
      <c r="M20" s="22">
        <v>800</v>
      </c>
      <c r="N20" s="23">
        <v>500</v>
      </c>
    </row>
    <row r="21" spans="1:14" x14ac:dyDescent="0.3">
      <c r="A21" s="53" t="s">
        <v>29</v>
      </c>
      <c r="B21" s="54">
        <v>0</v>
      </c>
      <c r="C21" s="55">
        <v>0</v>
      </c>
      <c r="D21" s="65">
        <v>80.88</v>
      </c>
      <c r="E21" s="63">
        <v>130</v>
      </c>
      <c r="F21" s="58">
        <v>95.63</v>
      </c>
      <c r="G21" s="59">
        <v>130</v>
      </c>
      <c r="H21" s="31">
        <v>126.33</v>
      </c>
      <c r="I21" s="32">
        <v>200</v>
      </c>
      <c r="J21" s="29">
        <v>241.67</v>
      </c>
      <c r="K21" s="21">
        <v>250</v>
      </c>
      <c r="L21">
        <v>228.81</v>
      </c>
      <c r="M21" s="22">
        <v>232.31</v>
      </c>
      <c r="N21" s="23">
        <v>250</v>
      </c>
    </row>
    <row r="22" spans="1:14" x14ac:dyDescent="0.3">
      <c r="A22" s="53" t="s">
        <v>30</v>
      </c>
      <c r="B22" s="54">
        <v>130</v>
      </c>
      <c r="C22" s="55">
        <v>130</v>
      </c>
      <c r="D22" s="65">
        <v>156</v>
      </c>
      <c r="E22" s="63">
        <v>160</v>
      </c>
      <c r="F22" s="58">
        <v>156</v>
      </c>
      <c r="G22" s="59">
        <v>160</v>
      </c>
      <c r="H22" s="31">
        <v>0</v>
      </c>
      <c r="I22" s="32">
        <v>160</v>
      </c>
      <c r="J22" s="29">
        <v>156</v>
      </c>
      <c r="K22" s="21">
        <v>160</v>
      </c>
      <c r="L22">
        <v>0</v>
      </c>
      <c r="M22" s="22">
        <v>63.06</v>
      </c>
      <c r="N22" s="23">
        <v>150</v>
      </c>
    </row>
    <row r="23" spans="1:14" x14ac:dyDescent="0.3">
      <c r="A23" s="53" t="s">
        <v>31</v>
      </c>
      <c r="B23" s="54">
        <v>0</v>
      </c>
      <c r="C23" s="55">
        <v>0</v>
      </c>
      <c r="D23" s="62">
        <v>0</v>
      </c>
      <c r="E23" s="63">
        <v>150</v>
      </c>
      <c r="F23" s="58">
        <v>0</v>
      </c>
      <c r="G23" s="59">
        <v>150</v>
      </c>
      <c r="H23" s="31">
        <v>0</v>
      </c>
      <c r="I23" s="32">
        <v>150</v>
      </c>
      <c r="J23" s="29">
        <v>126.6</v>
      </c>
      <c r="K23" s="21">
        <v>300</v>
      </c>
      <c r="L23">
        <v>0</v>
      </c>
      <c r="M23" s="22">
        <v>9</v>
      </c>
      <c r="N23" s="23">
        <v>250</v>
      </c>
    </row>
    <row r="24" spans="1:14" ht="35.4" x14ac:dyDescent="0.3">
      <c r="A24" s="60" t="s">
        <v>32</v>
      </c>
      <c r="B24" s="61">
        <v>1000</v>
      </c>
      <c r="C24" s="55">
        <v>1000</v>
      </c>
      <c r="D24" s="65">
        <v>0</v>
      </c>
      <c r="E24" s="63">
        <v>3300</v>
      </c>
      <c r="F24" s="30">
        <v>10783.67</v>
      </c>
      <c r="G24" s="29">
        <v>3300</v>
      </c>
      <c r="H24" s="31">
        <v>1660.1</v>
      </c>
      <c r="I24" s="32">
        <v>4000</v>
      </c>
      <c r="J24" s="29">
        <v>2305.41</v>
      </c>
      <c r="K24" s="21">
        <v>4500</v>
      </c>
      <c r="L24">
        <v>2621.59</v>
      </c>
      <c r="M24" s="22">
        <v>4900</v>
      </c>
      <c r="N24" s="23">
        <v>5000</v>
      </c>
    </row>
    <row r="25" spans="1:14" x14ac:dyDescent="0.3">
      <c r="A25" s="53" t="s">
        <v>33</v>
      </c>
      <c r="B25" s="54">
        <v>0</v>
      </c>
      <c r="C25" s="55">
        <v>0</v>
      </c>
      <c r="D25" s="66">
        <v>330.2</v>
      </c>
      <c r="E25" s="67">
        <v>793</v>
      </c>
      <c r="F25" s="58">
        <v>792.48</v>
      </c>
      <c r="G25" s="59">
        <v>793</v>
      </c>
      <c r="H25" s="68">
        <v>396.24</v>
      </c>
      <c r="I25" s="32">
        <v>804</v>
      </c>
      <c r="J25" s="29">
        <v>2067.29</v>
      </c>
      <c r="K25" s="21">
        <v>710</v>
      </c>
      <c r="L25">
        <v>1268.3</v>
      </c>
      <c r="M25" s="22">
        <v>703.1</v>
      </c>
      <c r="N25" s="23">
        <v>710</v>
      </c>
    </row>
    <row r="26" spans="1:14" x14ac:dyDescent="0.3">
      <c r="A26" s="53" t="s">
        <v>34</v>
      </c>
      <c r="B26" s="54">
        <v>110</v>
      </c>
      <c r="C26" s="55">
        <v>110</v>
      </c>
      <c r="D26" s="62">
        <v>1129.2</v>
      </c>
      <c r="E26" s="67">
        <v>100</v>
      </c>
      <c r="F26" s="58">
        <v>26.85</v>
      </c>
      <c r="G26" s="59">
        <v>100</v>
      </c>
      <c r="H26" s="68">
        <v>0</v>
      </c>
      <c r="I26" s="32">
        <v>100</v>
      </c>
      <c r="J26" s="29">
        <v>3962.05</v>
      </c>
      <c r="K26" s="21">
        <v>300</v>
      </c>
      <c r="L26">
        <v>0</v>
      </c>
      <c r="M26" s="22">
        <v>0</v>
      </c>
      <c r="N26" s="23">
        <v>0</v>
      </c>
    </row>
    <row r="27" spans="1:14" x14ac:dyDescent="0.3">
      <c r="A27" s="53" t="s">
        <v>35</v>
      </c>
      <c r="B27" s="54">
        <v>196.62</v>
      </c>
      <c r="C27" s="55">
        <v>196.62</v>
      </c>
      <c r="D27" s="66">
        <v>0</v>
      </c>
      <c r="E27" s="67">
        <v>500</v>
      </c>
      <c r="F27" s="58">
        <v>21.34</v>
      </c>
      <c r="G27" s="59">
        <v>500</v>
      </c>
      <c r="H27" s="68">
        <v>21.34</v>
      </c>
      <c r="I27" s="32">
        <v>500</v>
      </c>
      <c r="J27" s="29">
        <v>670.25</v>
      </c>
      <c r="K27" s="21">
        <v>500</v>
      </c>
      <c r="L27">
        <v>0</v>
      </c>
      <c r="M27" s="22">
        <v>0</v>
      </c>
      <c r="N27" s="23">
        <v>500</v>
      </c>
    </row>
    <row r="28" spans="1:14" x14ac:dyDescent="0.3">
      <c r="A28" s="53" t="s">
        <v>36</v>
      </c>
      <c r="B28" s="54">
        <v>156</v>
      </c>
      <c r="C28" s="55">
        <v>156</v>
      </c>
      <c r="D28" s="66">
        <v>0</v>
      </c>
      <c r="E28" s="67">
        <v>0</v>
      </c>
      <c r="F28" s="58">
        <v>0</v>
      </c>
      <c r="G28" s="59">
        <v>0</v>
      </c>
      <c r="H28" s="68">
        <v>0</v>
      </c>
      <c r="I28" s="32">
        <v>0</v>
      </c>
      <c r="J28" s="29">
        <v>0</v>
      </c>
      <c r="K28" s="21">
        <v>0</v>
      </c>
      <c r="L28">
        <v>0</v>
      </c>
      <c r="M28" s="22">
        <v>0</v>
      </c>
      <c r="N28" s="23">
        <v>0</v>
      </c>
    </row>
    <row r="29" spans="1:14" x14ac:dyDescent="0.3">
      <c r="A29" s="53" t="s">
        <v>37</v>
      </c>
      <c r="B29" s="54">
        <v>115</v>
      </c>
      <c r="C29" s="55">
        <v>115</v>
      </c>
      <c r="D29" s="66">
        <v>166.78</v>
      </c>
      <c r="E29" s="67">
        <v>167</v>
      </c>
      <c r="F29" s="58">
        <v>0</v>
      </c>
      <c r="G29" s="59">
        <v>0</v>
      </c>
      <c r="H29" s="68">
        <v>0</v>
      </c>
      <c r="I29" s="32">
        <v>0</v>
      </c>
      <c r="J29" s="29">
        <v>60</v>
      </c>
      <c r="K29" s="21">
        <v>60</v>
      </c>
      <c r="L29">
        <v>60</v>
      </c>
      <c r="M29" s="22">
        <v>60</v>
      </c>
      <c r="N29" s="23">
        <v>60</v>
      </c>
    </row>
    <row r="30" spans="1:14" x14ac:dyDescent="0.3">
      <c r="A30" s="69" t="s">
        <v>38</v>
      </c>
      <c r="B30" s="70"/>
      <c r="C30" s="71"/>
      <c r="D30" s="66"/>
      <c r="E30" s="67"/>
      <c r="F30" s="30"/>
      <c r="G30" s="29"/>
      <c r="H30" s="29"/>
      <c r="I30" s="30"/>
      <c r="J30" s="29">
        <v>2575.1999999999998</v>
      </c>
      <c r="K30" s="21"/>
      <c r="L30">
        <v>0</v>
      </c>
      <c r="M30" s="22">
        <v>210</v>
      </c>
      <c r="N30" s="23">
        <v>500</v>
      </c>
    </row>
    <row r="31" spans="1:14" x14ac:dyDescent="0.3">
      <c r="A31" s="69" t="s">
        <v>39</v>
      </c>
      <c r="B31" s="70"/>
      <c r="C31" s="71"/>
      <c r="D31" s="66"/>
      <c r="E31" s="67"/>
      <c r="F31" s="72"/>
      <c r="G31" s="72"/>
      <c r="H31" s="72"/>
      <c r="I31" s="72"/>
      <c r="J31" s="72"/>
      <c r="K31" s="21">
        <v>800</v>
      </c>
      <c r="L31">
        <v>0</v>
      </c>
      <c r="M31" s="22">
        <v>0</v>
      </c>
      <c r="N31" s="23">
        <v>0</v>
      </c>
    </row>
    <row r="32" spans="1:14" x14ac:dyDescent="0.3">
      <c r="A32" s="69" t="s">
        <v>40</v>
      </c>
      <c r="B32" s="70"/>
      <c r="C32" s="71"/>
      <c r="D32" s="66"/>
      <c r="E32" s="67"/>
      <c r="F32" s="72"/>
      <c r="G32" s="72"/>
      <c r="H32" s="72"/>
      <c r="I32" s="72"/>
      <c r="J32" s="72"/>
      <c r="K32" s="21"/>
      <c r="M32" s="22">
        <v>21.34</v>
      </c>
      <c r="N32" s="23">
        <v>0</v>
      </c>
    </row>
    <row r="33" spans="1:14" x14ac:dyDescent="0.3">
      <c r="A33" s="69" t="s">
        <v>41</v>
      </c>
      <c r="B33" s="70"/>
      <c r="C33" s="71"/>
      <c r="D33" s="66"/>
      <c r="E33" s="67"/>
      <c r="F33" s="72"/>
      <c r="G33" s="72"/>
      <c r="H33" s="72"/>
      <c r="I33" s="72"/>
      <c r="J33" s="72"/>
      <c r="K33" s="21">
        <v>500</v>
      </c>
      <c r="L33">
        <v>500</v>
      </c>
      <c r="M33" s="22">
        <v>500</v>
      </c>
      <c r="N33" s="23">
        <v>500</v>
      </c>
    </row>
    <row r="34" spans="1:14" x14ac:dyDescent="0.3">
      <c r="A34" s="69" t="s">
        <v>42</v>
      </c>
      <c r="B34" s="70"/>
      <c r="C34" s="71"/>
      <c r="D34" s="66"/>
      <c r="E34" s="67"/>
      <c r="F34" s="72"/>
      <c r="G34" s="72"/>
      <c r="H34" s="72"/>
      <c r="I34" s="72"/>
      <c r="J34" s="72"/>
      <c r="K34" s="21">
        <v>500</v>
      </c>
      <c r="L34">
        <v>500</v>
      </c>
      <c r="M34" s="22">
        <v>500</v>
      </c>
      <c r="N34" s="23">
        <v>500</v>
      </c>
    </row>
    <row r="35" spans="1:14" ht="15.6" x14ac:dyDescent="0.3">
      <c r="A35" s="69"/>
      <c r="B35" s="73">
        <f>SUM(B11:B29)</f>
        <v>6091.3200000000006</v>
      </c>
      <c r="C35" s="74">
        <f>SUM(C11:C29)</f>
        <v>6091.3200000000006</v>
      </c>
      <c r="D35" s="75">
        <f>SUM(D11:D29)</f>
        <v>4927.29</v>
      </c>
      <c r="E35" s="76">
        <f>SUM(E11:E29)</f>
        <v>9891</v>
      </c>
      <c r="F35" s="75">
        <f>SUM(F11:F30)</f>
        <v>20599.629999999997</v>
      </c>
      <c r="G35" s="75">
        <f>SUM(G11:G29)</f>
        <v>10520</v>
      </c>
      <c r="H35" s="75">
        <f>SUM(H11:H29)</f>
        <v>5236.4699999999993</v>
      </c>
      <c r="I35" s="75">
        <f>SUM(I11:I29)</f>
        <v>11371</v>
      </c>
      <c r="J35" s="11">
        <f>SUM(J11:J31)</f>
        <v>18080.71</v>
      </c>
      <c r="K35" s="77">
        <f>SUM(K11:K34)</f>
        <v>14440</v>
      </c>
      <c r="L35" s="78">
        <f>SUM(L11:L34)</f>
        <v>10086.1</v>
      </c>
      <c r="M35" s="79">
        <f>SUM(M11:M34)</f>
        <v>15855.74</v>
      </c>
      <c r="N35" s="80">
        <f>SUM(N11:N34)</f>
        <v>16321</v>
      </c>
    </row>
    <row r="36" spans="1:14" ht="17.399999999999999" x14ac:dyDescent="0.45">
      <c r="A36" s="69"/>
      <c r="B36" s="81">
        <f t="shared" ref="B36:K36" si="2">SUM(B9-B35)</f>
        <v>4640.6599999999989</v>
      </c>
      <c r="C36" s="82">
        <f t="shared" si="2"/>
        <v>5059.829999999999</v>
      </c>
      <c r="D36" s="83">
        <f t="shared" si="2"/>
        <v>7547.55</v>
      </c>
      <c r="E36" s="83">
        <f t="shared" si="2"/>
        <v>1438.1499999999996</v>
      </c>
      <c r="F36" s="83">
        <f t="shared" si="2"/>
        <v>-6068.5399999999972</v>
      </c>
      <c r="G36" s="83">
        <f t="shared" si="2"/>
        <v>877.85000000000036</v>
      </c>
      <c r="H36" s="83">
        <f t="shared" si="2"/>
        <v>6154.9500000000007</v>
      </c>
      <c r="I36" s="83">
        <f t="shared" si="2"/>
        <v>407.96999999999935</v>
      </c>
      <c r="J36" s="84">
        <f t="shared" si="2"/>
        <v>-3811.7699999999986</v>
      </c>
      <c r="K36" s="84">
        <f t="shared" si="2"/>
        <v>-461.14999999999964</v>
      </c>
      <c r="L36" s="85">
        <f>SUM(L9-L35)</f>
        <v>5009.3499999999985</v>
      </c>
      <c r="M36" s="86">
        <f>SUM(M9-M35)</f>
        <v>-2734.5599999999995</v>
      </c>
      <c r="N36" s="80">
        <v>14321</v>
      </c>
    </row>
    <row r="37" spans="1:14" x14ac:dyDescent="0.3">
      <c r="A37" s="69"/>
      <c r="B37" s="70"/>
      <c r="C37" s="87"/>
      <c r="D37" s="87"/>
      <c r="E37" s="87"/>
      <c r="G37" s="21"/>
      <c r="H37" s="21"/>
      <c r="I37" s="88"/>
      <c r="J37" s="88"/>
      <c r="K37" s="21"/>
      <c r="M37" s="23"/>
      <c r="N37" s="89">
        <f>SUM(N9-N36)</f>
        <v>96.659999999999854</v>
      </c>
    </row>
    <row r="38" spans="1:14" x14ac:dyDescent="0.3">
      <c r="C38" s="87"/>
      <c r="D38" s="87"/>
      <c r="E38" s="87"/>
      <c r="G38" s="21"/>
      <c r="H38" s="21"/>
      <c r="I38" s="88"/>
      <c r="J38" s="88"/>
      <c r="K38" s="21"/>
      <c r="M38" s="23"/>
      <c r="N38" s="23"/>
    </row>
    <row r="39" spans="1:14" ht="18" x14ac:dyDescent="0.35">
      <c r="A39" s="90" t="s">
        <v>43</v>
      </c>
      <c r="B39" s="91">
        <v>11169</v>
      </c>
      <c r="C39" s="87"/>
      <c r="D39" s="87"/>
      <c r="E39" s="87"/>
      <c r="F39" s="92"/>
      <c r="G39" s="21"/>
      <c r="H39" s="21"/>
      <c r="I39" s="88"/>
      <c r="J39" s="88"/>
      <c r="K39" s="21"/>
      <c r="M39" s="23"/>
      <c r="N39" s="23"/>
    </row>
    <row r="40" spans="1:14" x14ac:dyDescent="0.3">
      <c r="A40" s="10" t="s">
        <v>44</v>
      </c>
      <c r="D40" s="87"/>
      <c r="E40" s="93"/>
      <c r="G40" s="21"/>
      <c r="H40" s="21"/>
      <c r="I40" s="88"/>
      <c r="J40" s="88"/>
      <c r="K40" s="21"/>
      <c r="M40" s="23"/>
      <c r="N40" s="23"/>
    </row>
    <row r="41" spans="1:14" x14ac:dyDescent="0.3">
      <c r="A41" t="s">
        <v>45</v>
      </c>
      <c r="C41" s="87">
        <v>1500</v>
      </c>
      <c r="D41" s="87"/>
      <c r="E41" s="93"/>
      <c r="G41" s="21"/>
      <c r="H41" s="21"/>
      <c r="I41" s="88"/>
      <c r="J41" s="88"/>
      <c r="K41" s="21"/>
      <c r="M41" s="23"/>
      <c r="N41" s="23"/>
    </row>
    <row r="42" spans="1:14" x14ac:dyDescent="0.3">
      <c r="A42" t="s">
        <v>46</v>
      </c>
      <c r="C42" s="87">
        <v>1500</v>
      </c>
      <c r="D42" s="87"/>
      <c r="E42" s="87"/>
      <c r="K42" s="21"/>
      <c r="M42" s="23"/>
      <c r="N42" s="23"/>
    </row>
    <row r="43" spans="1:14" x14ac:dyDescent="0.3">
      <c r="A43" t="s">
        <v>47</v>
      </c>
      <c r="C43" s="87"/>
      <c r="D43" s="87"/>
      <c r="E43" s="87"/>
      <c r="K43" s="21"/>
      <c r="M43" s="23"/>
      <c r="N43" s="23"/>
    </row>
    <row r="44" spans="1:14" ht="18" x14ac:dyDescent="0.35">
      <c r="A44" s="92" t="s">
        <v>48</v>
      </c>
      <c r="C44" s="94">
        <f>SUM(B39-C41-C42-C43)</f>
        <v>8169</v>
      </c>
      <c r="D44" s="87"/>
      <c r="E44" s="87"/>
      <c r="F44" s="78"/>
      <c r="K44" s="23"/>
      <c r="M44" s="23"/>
      <c r="N44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2020-07-14T15:09:21Z</dcterms:created>
  <dcterms:modified xsi:type="dcterms:W3CDTF">2020-07-14T15:15:41Z</dcterms:modified>
</cp:coreProperties>
</file>